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111教科書\"/>
    </mc:Choice>
  </mc:AlternateContent>
  <bookViews>
    <workbookView xWindow="0" yWindow="0" windowWidth="28800" windowHeight="1096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7" i="1" l="1"/>
  <c r="G27" i="1"/>
  <c r="G25" i="1"/>
  <c r="U24" i="1"/>
  <c r="U27" i="1" s="1"/>
  <c r="S24" i="1"/>
  <c r="O24" i="1"/>
  <c r="O27" i="1" s="1"/>
  <c r="K24" i="1"/>
  <c r="K27" i="1" s="1"/>
  <c r="G24" i="1"/>
  <c r="F24" i="1"/>
  <c r="C24" i="1"/>
  <c r="C27" i="1" s="1"/>
  <c r="U23" i="1"/>
  <c r="U26" i="1" s="1"/>
  <c r="S23" i="1"/>
  <c r="S26" i="1" s="1"/>
  <c r="O23" i="1"/>
  <c r="O26" i="1" s="1"/>
  <c r="K23" i="1"/>
  <c r="K26" i="1" s="1"/>
  <c r="G23" i="1"/>
  <c r="G26" i="1" s="1"/>
  <c r="F23" i="1"/>
  <c r="C23" i="1"/>
  <c r="C26" i="1" s="1"/>
  <c r="U22" i="1"/>
  <c r="U25" i="1" s="1"/>
  <c r="S22" i="1"/>
  <c r="S25" i="1" s="1"/>
  <c r="P22" i="1"/>
  <c r="O22" i="1"/>
  <c r="O25" i="1" s="1"/>
  <c r="L22" i="1"/>
  <c r="K22" i="1"/>
  <c r="K25" i="1" s="1"/>
  <c r="H22" i="1"/>
  <c r="G22" i="1"/>
  <c r="F22" i="1"/>
  <c r="D22" i="1"/>
  <c r="C22" i="1"/>
  <c r="C25" i="1" s="1"/>
  <c r="Q21" i="1"/>
  <c r="M21" i="1"/>
  <c r="Q20" i="1"/>
  <c r="M20" i="1"/>
  <c r="I20" i="1"/>
  <c r="E20" i="1"/>
  <c r="Q19" i="1"/>
  <c r="M19" i="1"/>
  <c r="I19" i="1"/>
  <c r="E19" i="1"/>
  <c r="Q18" i="1"/>
  <c r="M18" i="1"/>
  <c r="Q17" i="1"/>
  <c r="M17" i="1"/>
  <c r="I17" i="1"/>
  <c r="E17" i="1"/>
  <c r="Q16" i="1"/>
  <c r="M16" i="1"/>
  <c r="Q15" i="1"/>
  <c r="M15" i="1"/>
  <c r="Q14" i="1"/>
  <c r="M14" i="1"/>
  <c r="Q13" i="1"/>
  <c r="Q22" i="1" s="1"/>
  <c r="M13" i="1"/>
  <c r="Q12" i="1"/>
  <c r="M12" i="1"/>
  <c r="I11" i="1"/>
  <c r="E11" i="1"/>
  <c r="I10" i="1"/>
  <c r="E10" i="1"/>
  <c r="Q9" i="1"/>
  <c r="M9" i="1"/>
  <c r="Q8" i="1"/>
  <c r="M8" i="1"/>
  <c r="I8" i="1"/>
  <c r="E8" i="1"/>
  <c r="Q7" i="1"/>
  <c r="M7" i="1"/>
  <c r="I7" i="1"/>
  <c r="E7" i="1"/>
  <c r="Q6" i="1"/>
  <c r="M6" i="1"/>
  <c r="I6" i="1"/>
  <c r="E6" i="1"/>
  <c r="Q5" i="1"/>
  <c r="Q24" i="1" s="1"/>
  <c r="M5" i="1"/>
  <c r="M23" i="1" s="1"/>
  <c r="I5" i="1"/>
  <c r="I22" i="1" s="1"/>
  <c r="E5" i="1"/>
  <c r="Q4" i="1"/>
  <c r="Q23" i="1" s="1"/>
  <c r="M4" i="1"/>
  <c r="I4" i="1"/>
  <c r="I24" i="1" s="1"/>
  <c r="E4" i="1"/>
  <c r="E23" i="1" s="1"/>
  <c r="I23" i="1" l="1"/>
  <c r="M24" i="1"/>
  <c r="M22" i="1"/>
  <c r="E22" i="1"/>
  <c r="E24" i="1"/>
</calcChain>
</file>

<file path=xl/sharedStrings.xml><?xml version="1.0" encoding="utf-8"?>
<sst xmlns="http://schemas.openxmlformats.org/spreadsheetml/2006/main" count="135" uniqueCount="59">
  <si>
    <t>版本</t>
    <phoneticPr fontId="2" type="noConversion"/>
  </si>
  <si>
    <t>家長付費</t>
    <phoneticPr fontId="2" type="noConversion"/>
  </si>
  <si>
    <t>價錢</t>
    <phoneticPr fontId="2" type="noConversion"/>
  </si>
  <si>
    <t xml:space="preserve">國語  課本 </t>
    <phoneticPr fontId="2" type="noConversion"/>
  </si>
  <si>
    <t>翰林</t>
    <phoneticPr fontId="2" type="noConversion"/>
  </si>
  <si>
    <t>康軒</t>
    <phoneticPr fontId="2" type="noConversion"/>
  </si>
  <si>
    <t>新明國小111學年度下學期教科書價目表   112.02.04</t>
    <phoneticPr fontId="2" type="noConversion"/>
  </si>
  <si>
    <t>一年級</t>
    <phoneticPr fontId="2" type="noConversion"/>
  </si>
  <si>
    <t>二年級</t>
    <phoneticPr fontId="2" type="noConversion"/>
  </si>
  <si>
    <t>三年級</t>
    <phoneticPr fontId="2" type="noConversion"/>
  </si>
  <si>
    <t>四年級</t>
    <phoneticPr fontId="2" type="noConversion"/>
  </si>
  <si>
    <t>五年級</t>
    <phoneticPr fontId="2" type="noConversion"/>
  </si>
  <si>
    <t>六年級</t>
    <phoneticPr fontId="2" type="noConversion"/>
  </si>
  <si>
    <t>版本</t>
    <phoneticPr fontId="2" type="noConversion"/>
  </si>
  <si>
    <t>補助</t>
    <phoneticPr fontId="2" type="noConversion"/>
  </si>
  <si>
    <t>補助</t>
    <phoneticPr fontId="2" type="noConversion"/>
  </si>
  <si>
    <t>總額</t>
    <phoneticPr fontId="2" type="noConversion"/>
  </si>
  <si>
    <t>家長付費</t>
    <phoneticPr fontId="2" type="noConversion"/>
  </si>
  <si>
    <t>康軒</t>
    <phoneticPr fontId="2" type="noConversion"/>
  </si>
  <si>
    <t>翰林</t>
    <phoneticPr fontId="2" type="noConversion"/>
  </si>
  <si>
    <t>康軒</t>
    <phoneticPr fontId="2" type="noConversion"/>
  </si>
  <si>
    <t xml:space="preserve">國語  習作 </t>
    <phoneticPr fontId="2" type="noConversion"/>
  </si>
  <si>
    <t>康軒</t>
    <phoneticPr fontId="2" type="noConversion"/>
  </si>
  <si>
    <t>翰林</t>
    <phoneticPr fontId="2" type="noConversion"/>
  </si>
  <si>
    <t>數學  課本</t>
    <phoneticPr fontId="2" type="noConversion"/>
  </si>
  <si>
    <t>南一</t>
    <phoneticPr fontId="2" type="noConversion"/>
  </si>
  <si>
    <t>數學 習作</t>
    <phoneticPr fontId="2" type="noConversion"/>
  </si>
  <si>
    <t>健康與體育  課本</t>
    <phoneticPr fontId="2" type="noConversion"/>
  </si>
  <si>
    <t>綜合活動  課本</t>
    <phoneticPr fontId="2" type="noConversion"/>
  </si>
  <si>
    <t>生活  課本</t>
    <phoneticPr fontId="2" type="noConversion"/>
  </si>
  <si>
    <t>生活  習作</t>
    <phoneticPr fontId="2" type="noConversion"/>
  </si>
  <si>
    <t>自然與生活科技  課本</t>
    <phoneticPr fontId="2" type="noConversion"/>
  </si>
  <si>
    <t>自然與生活科技  習作</t>
    <phoneticPr fontId="2" type="noConversion"/>
  </si>
  <si>
    <t>社會  課本</t>
    <phoneticPr fontId="2" type="noConversion"/>
  </si>
  <si>
    <t>社會  習作</t>
    <phoneticPr fontId="2" type="noConversion"/>
  </si>
  <si>
    <t>藝術與人文  課本</t>
    <phoneticPr fontId="2" type="noConversion"/>
  </si>
  <si>
    <t>英語  課本</t>
    <phoneticPr fontId="2" type="noConversion"/>
  </si>
  <si>
    <t>何嘉仁</t>
    <phoneticPr fontId="2" type="noConversion"/>
  </si>
  <si>
    <t>英語  習作</t>
    <phoneticPr fontId="2" type="noConversion"/>
  </si>
  <si>
    <t>閩南語  課本</t>
    <phoneticPr fontId="2" type="noConversion"/>
  </si>
  <si>
    <t>真平1</t>
    <phoneticPr fontId="2" type="noConversion"/>
  </si>
  <si>
    <t>真平3</t>
    <phoneticPr fontId="2" type="noConversion"/>
  </si>
  <si>
    <t>真平5</t>
    <phoneticPr fontId="2" type="noConversion"/>
  </si>
  <si>
    <t>真平7</t>
    <phoneticPr fontId="2" type="noConversion"/>
  </si>
  <si>
    <t>真平9</t>
    <phoneticPr fontId="2" type="noConversion"/>
  </si>
  <si>
    <t>真平11</t>
    <phoneticPr fontId="2" type="noConversion"/>
  </si>
  <si>
    <t>客家語  課本</t>
    <phoneticPr fontId="2" type="noConversion"/>
  </si>
  <si>
    <t>翰林9</t>
    <phoneticPr fontId="2" type="noConversion"/>
  </si>
  <si>
    <t>翰林11</t>
    <phoneticPr fontId="2" type="noConversion"/>
  </si>
  <si>
    <t>電腦</t>
    <phoneticPr fontId="2" type="noConversion"/>
  </si>
  <si>
    <t>宏全</t>
    <phoneticPr fontId="2" type="noConversion"/>
  </si>
  <si>
    <t>碁峯</t>
    <phoneticPr fontId="2" type="noConversion"/>
  </si>
  <si>
    <t>小石頭</t>
    <phoneticPr fontId="2" type="noConversion"/>
  </si>
  <si>
    <t>總價(不含閩客)</t>
    <phoneticPr fontId="2" type="noConversion"/>
  </si>
  <si>
    <t>總價(含閩)</t>
    <phoneticPr fontId="2" type="noConversion"/>
  </si>
  <si>
    <t>總價(含客)</t>
    <phoneticPr fontId="2" type="noConversion"/>
  </si>
  <si>
    <t>加購電腦總價(不含閩客)</t>
    <phoneticPr fontId="2" type="noConversion"/>
  </si>
  <si>
    <t>加購電腦總價(含閩)</t>
    <phoneticPr fontId="2" type="noConversion"/>
  </si>
  <si>
    <t>加購電腦總價(含客)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</si>
</sst>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color rgb="FF00B0F0"/>
      <name val="新細明體"/>
      <family val="1"/>
      <charset val="136"/>
    </font>
    <font>
      <sz val="12"/>
      <color rgb="FF00B050"/>
      <name val="新細明體"/>
      <family val="1"/>
      <charset val="136"/>
      <scheme val="minor"/>
    </font>
    <font>
      <sz val="12"/>
      <color rgb="FF00B050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00B0F0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rgb="FF7030A0"/>
      <name val="新細明體"/>
      <family val="1"/>
      <charset val="136"/>
    </font>
    <font>
      <sz val="12"/>
      <color rgb="FFFF00FF"/>
      <name val="新細明體"/>
      <family val="1"/>
      <charset val="136"/>
      <scheme val="minor"/>
    </font>
    <font>
      <sz val="12"/>
      <color rgb="FFFF00FF"/>
      <name val="新細明體"/>
      <family val="1"/>
      <charset val="136"/>
    </font>
    <font>
      <sz val="12"/>
      <color rgb="FF7030A0"/>
      <name val="新細明體"/>
      <family val="1"/>
      <charset val="136"/>
      <scheme val="minor"/>
    </font>
    <font>
      <sz val="12"/>
      <color theme="6" tint="-0.249977111117893"/>
      <name val="新細明體"/>
      <family val="1"/>
      <charset val="136"/>
    </font>
    <font>
      <sz val="12"/>
      <color rgb="FFCC6600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9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6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3" borderId="16" xfId="0" applyFill="1" applyBorder="1">
      <alignment vertical="center"/>
    </xf>
    <xf numFmtId="0" fontId="0" fillId="4" borderId="16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workbookViewId="0">
      <selection activeCell="W28" sqref="W28"/>
    </sheetView>
  </sheetViews>
  <sheetFormatPr defaultRowHeight="16.5" x14ac:dyDescent="0.25"/>
  <cols>
    <col min="1" max="1" width="20" customWidth="1"/>
    <col min="2" max="21" width="9" style="41"/>
  </cols>
  <sheetData>
    <row r="1" spans="1:21" ht="17.25" thickBot="1" x14ac:dyDescent="0.3">
      <c r="A1" s="61" t="s">
        <v>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</row>
    <row r="2" spans="1:21" ht="17.25" thickBot="1" x14ac:dyDescent="0.3">
      <c r="A2" s="1"/>
      <c r="B2" s="59" t="s">
        <v>7</v>
      </c>
      <c r="C2" s="60"/>
      <c r="D2" s="60"/>
      <c r="E2" s="63"/>
      <c r="F2" s="64" t="s">
        <v>8</v>
      </c>
      <c r="G2" s="60"/>
      <c r="H2" s="60"/>
      <c r="I2" s="63"/>
      <c r="J2" s="65" t="s">
        <v>9</v>
      </c>
      <c r="K2" s="66"/>
      <c r="L2" s="66"/>
      <c r="M2" s="67"/>
      <c r="N2" s="59" t="s">
        <v>10</v>
      </c>
      <c r="O2" s="60"/>
      <c r="P2" s="60"/>
      <c r="Q2" s="63"/>
      <c r="R2" s="59" t="s">
        <v>11</v>
      </c>
      <c r="S2" s="60"/>
      <c r="T2" s="59" t="s">
        <v>12</v>
      </c>
      <c r="U2" s="60"/>
    </row>
    <row r="3" spans="1:21" ht="17.25" thickBot="1" x14ac:dyDescent="0.3">
      <c r="A3" s="1"/>
      <c r="B3" s="2" t="s">
        <v>13</v>
      </c>
      <c r="C3" s="3" t="s">
        <v>1</v>
      </c>
      <c r="D3" s="4" t="s">
        <v>15</v>
      </c>
      <c r="E3" s="5" t="s">
        <v>16</v>
      </c>
      <c r="F3" s="2" t="s">
        <v>0</v>
      </c>
      <c r="G3" s="3" t="s">
        <v>1</v>
      </c>
      <c r="H3" s="4" t="s">
        <v>14</v>
      </c>
      <c r="I3" s="5" t="s">
        <v>2</v>
      </c>
      <c r="J3" s="6" t="s">
        <v>0</v>
      </c>
      <c r="K3" s="3" t="s">
        <v>17</v>
      </c>
      <c r="L3" s="7" t="s">
        <v>14</v>
      </c>
      <c r="M3" s="8" t="s">
        <v>2</v>
      </c>
      <c r="N3" s="2" t="s">
        <v>0</v>
      </c>
      <c r="O3" s="3" t="s">
        <v>1</v>
      </c>
      <c r="P3" s="4" t="s">
        <v>15</v>
      </c>
      <c r="Q3" s="5" t="s">
        <v>2</v>
      </c>
      <c r="R3" s="2" t="s">
        <v>0</v>
      </c>
      <c r="S3" s="3" t="s">
        <v>17</v>
      </c>
      <c r="T3" s="2" t="s">
        <v>0</v>
      </c>
      <c r="U3" s="3" t="s">
        <v>1</v>
      </c>
    </row>
    <row r="4" spans="1:21" x14ac:dyDescent="0.25">
      <c r="A4" s="1" t="s">
        <v>3</v>
      </c>
      <c r="B4" s="9" t="s">
        <v>18</v>
      </c>
      <c r="C4" s="10">
        <v>78</v>
      </c>
      <c r="D4" s="20">
        <v>2</v>
      </c>
      <c r="E4" s="21">
        <f>(D4+C4)</f>
        <v>80</v>
      </c>
      <c r="F4" s="13" t="s">
        <v>19</v>
      </c>
      <c r="G4" s="14">
        <v>80</v>
      </c>
      <c r="H4" s="14">
        <v>2</v>
      </c>
      <c r="I4" s="12">
        <f>(H4+G4)</f>
        <v>82</v>
      </c>
      <c r="J4" s="9" t="s">
        <v>5</v>
      </c>
      <c r="K4" s="10">
        <v>85</v>
      </c>
      <c r="L4" s="54">
        <v>2</v>
      </c>
      <c r="M4" s="55">
        <f>K4+L4</f>
        <v>87</v>
      </c>
      <c r="N4" s="15" t="s">
        <v>4</v>
      </c>
      <c r="O4" s="14">
        <v>93</v>
      </c>
      <c r="P4" s="14">
        <v>2</v>
      </c>
      <c r="Q4" s="17">
        <f>O4+P4</f>
        <v>95</v>
      </c>
      <c r="R4" s="9" t="s">
        <v>20</v>
      </c>
      <c r="S4" s="10">
        <v>59</v>
      </c>
      <c r="T4" s="9" t="s">
        <v>20</v>
      </c>
      <c r="U4" s="10">
        <v>54</v>
      </c>
    </row>
    <row r="5" spans="1:21" x14ac:dyDescent="0.25">
      <c r="A5" s="1" t="s">
        <v>21</v>
      </c>
      <c r="B5" s="9" t="s">
        <v>20</v>
      </c>
      <c r="C5" s="10">
        <v>60</v>
      </c>
      <c r="D5" s="20">
        <v>1</v>
      </c>
      <c r="E5" s="21">
        <f t="shared" ref="E5:E10" si="0">(D5+C5)</f>
        <v>61</v>
      </c>
      <c r="F5" s="13" t="s">
        <v>4</v>
      </c>
      <c r="G5" s="14">
        <v>52</v>
      </c>
      <c r="H5" s="14">
        <v>1</v>
      </c>
      <c r="I5" s="12">
        <f>(H5+G5)</f>
        <v>53</v>
      </c>
      <c r="J5" s="9" t="s">
        <v>22</v>
      </c>
      <c r="K5" s="10">
        <v>56</v>
      </c>
      <c r="L5" s="10">
        <v>1</v>
      </c>
      <c r="M5" s="16">
        <f t="shared" ref="M5:M21" si="1">K5+L5</f>
        <v>57</v>
      </c>
      <c r="N5" s="13" t="s">
        <v>23</v>
      </c>
      <c r="O5" s="14">
        <v>48</v>
      </c>
      <c r="P5" s="14">
        <v>1</v>
      </c>
      <c r="Q5" s="17">
        <f t="shared" ref="Q5:Q21" si="2">O5+P5</f>
        <v>49</v>
      </c>
      <c r="R5" s="9" t="s">
        <v>5</v>
      </c>
      <c r="S5" s="10">
        <v>49</v>
      </c>
      <c r="T5" s="9" t="s">
        <v>5</v>
      </c>
      <c r="U5" s="10">
        <v>43</v>
      </c>
    </row>
    <row r="6" spans="1:21" x14ac:dyDescent="0.25">
      <c r="A6" s="1" t="s">
        <v>24</v>
      </c>
      <c r="B6" s="18" t="s">
        <v>25</v>
      </c>
      <c r="C6" s="19">
        <v>71</v>
      </c>
      <c r="D6" s="24">
        <v>2</v>
      </c>
      <c r="E6" s="22">
        <f t="shared" si="0"/>
        <v>73</v>
      </c>
      <c r="F6" s="9" t="s">
        <v>5</v>
      </c>
      <c r="G6" s="10">
        <v>79</v>
      </c>
      <c r="H6" s="10">
        <v>2</v>
      </c>
      <c r="I6" s="21">
        <f t="shared" ref="I6:I11" si="3">(H6+G6)</f>
        <v>81</v>
      </c>
      <c r="J6" s="18" t="s">
        <v>25</v>
      </c>
      <c r="K6" s="19">
        <v>87</v>
      </c>
      <c r="L6" s="19">
        <v>2</v>
      </c>
      <c r="M6" s="23">
        <f t="shared" si="1"/>
        <v>89</v>
      </c>
      <c r="N6" s="18" t="s">
        <v>25</v>
      </c>
      <c r="O6" s="19">
        <v>77</v>
      </c>
      <c r="P6" s="19">
        <v>2</v>
      </c>
      <c r="Q6" s="23">
        <f t="shared" si="2"/>
        <v>79</v>
      </c>
      <c r="R6" s="18" t="s">
        <v>25</v>
      </c>
      <c r="S6" s="19">
        <v>64</v>
      </c>
      <c r="T6" s="18" t="s">
        <v>25</v>
      </c>
      <c r="U6" s="19">
        <v>49</v>
      </c>
    </row>
    <row r="7" spans="1:21" x14ac:dyDescent="0.25">
      <c r="A7" s="1" t="s">
        <v>26</v>
      </c>
      <c r="B7" s="18" t="s">
        <v>25</v>
      </c>
      <c r="C7" s="19">
        <v>127</v>
      </c>
      <c r="D7" s="24">
        <v>3</v>
      </c>
      <c r="E7" s="22">
        <f t="shared" si="0"/>
        <v>130</v>
      </c>
      <c r="F7" s="9" t="s">
        <v>22</v>
      </c>
      <c r="G7" s="10">
        <v>120</v>
      </c>
      <c r="H7" s="10">
        <v>3</v>
      </c>
      <c r="I7" s="21">
        <f t="shared" si="3"/>
        <v>123</v>
      </c>
      <c r="J7" s="18" t="s">
        <v>25</v>
      </c>
      <c r="K7" s="19">
        <v>128</v>
      </c>
      <c r="L7" s="19">
        <v>3</v>
      </c>
      <c r="M7" s="23">
        <f t="shared" si="1"/>
        <v>131</v>
      </c>
      <c r="N7" s="18" t="s">
        <v>25</v>
      </c>
      <c r="O7" s="19">
        <v>87</v>
      </c>
      <c r="P7" s="19">
        <v>2</v>
      </c>
      <c r="Q7" s="23">
        <f t="shared" si="2"/>
        <v>89</v>
      </c>
      <c r="R7" s="18" t="s">
        <v>25</v>
      </c>
      <c r="S7" s="19">
        <v>87</v>
      </c>
      <c r="T7" s="18" t="s">
        <v>25</v>
      </c>
      <c r="U7" s="19">
        <v>45</v>
      </c>
    </row>
    <row r="8" spans="1:21" x14ac:dyDescent="0.25">
      <c r="A8" s="1" t="s">
        <v>27</v>
      </c>
      <c r="B8" s="13" t="s">
        <v>23</v>
      </c>
      <c r="C8" s="14">
        <v>79</v>
      </c>
      <c r="D8" s="11">
        <v>2</v>
      </c>
      <c r="E8" s="12">
        <f t="shared" si="0"/>
        <v>81</v>
      </c>
      <c r="F8" s="18" t="s">
        <v>25</v>
      </c>
      <c r="G8" s="19">
        <v>71</v>
      </c>
      <c r="H8" s="19">
        <v>2</v>
      </c>
      <c r="I8" s="22">
        <f t="shared" si="3"/>
        <v>73</v>
      </c>
      <c r="J8" s="13" t="s">
        <v>23</v>
      </c>
      <c r="K8" s="14">
        <v>90</v>
      </c>
      <c r="L8" s="14">
        <v>2</v>
      </c>
      <c r="M8" s="17">
        <f t="shared" si="1"/>
        <v>92</v>
      </c>
      <c r="N8" s="13" t="s">
        <v>23</v>
      </c>
      <c r="O8" s="14">
        <v>106</v>
      </c>
      <c r="P8" s="14">
        <v>2</v>
      </c>
      <c r="Q8" s="17">
        <f t="shared" si="2"/>
        <v>108</v>
      </c>
      <c r="R8" s="13" t="s">
        <v>23</v>
      </c>
      <c r="S8" s="14">
        <v>63</v>
      </c>
      <c r="T8" s="9" t="s">
        <v>22</v>
      </c>
      <c r="U8" s="14">
        <v>62</v>
      </c>
    </row>
    <row r="9" spans="1:21" x14ac:dyDescent="0.25">
      <c r="A9" s="1" t="s">
        <v>28</v>
      </c>
      <c r="B9" s="25"/>
      <c r="C9" s="26"/>
      <c r="D9" s="26"/>
      <c r="E9" s="27"/>
      <c r="F9" s="25"/>
      <c r="G9" s="26"/>
      <c r="H9" s="26"/>
      <c r="I9" s="27"/>
      <c r="J9" s="9" t="s">
        <v>22</v>
      </c>
      <c r="K9" s="10">
        <v>52</v>
      </c>
      <c r="L9" s="10">
        <v>1</v>
      </c>
      <c r="M9" s="16">
        <f t="shared" si="1"/>
        <v>53</v>
      </c>
      <c r="N9" s="18" t="s">
        <v>25</v>
      </c>
      <c r="O9" s="19">
        <v>44</v>
      </c>
      <c r="P9" s="19">
        <v>1</v>
      </c>
      <c r="Q9" s="23">
        <f t="shared" si="2"/>
        <v>45</v>
      </c>
      <c r="R9" s="13" t="s">
        <v>23</v>
      </c>
      <c r="S9" s="14">
        <v>39</v>
      </c>
      <c r="T9" s="9" t="s">
        <v>22</v>
      </c>
      <c r="U9" s="14">
        <v>31</v>
      </c>
    </row>
    <row r="10" spans="1:21" x14ac:dyDescent="0.25">
      <c r="A10" s="1" t="s">
        <v>29</v>
      </c>
      <c r="B10" s="9" t="s">
        <v>22</v>
      </c>
      <c r="C10" s="10">
        <v>93</v>
      </c>
      <c r="D10" s="20">
        <v>2</v>
      </c>
      <c r="E10" s="21">
        <f t="shared" si="0"/>
        <v>95</v>
      </c>
      <c r="F10" s="18" t="s">
        <v>25</v>
      </c>
      <c r="G10" s="19">
        <v>88</v>
      </c>
      <c r="H10" s="19">
        <v>2</v>
      </c>
      <c r="I10" s="22">
        <f t="shared" si="3"/>
        <v>90</v>
      </c>
      <c r="J10" s="26"/>
      <c r="K10" s="26"/>
      <c r="L10" s="26"/>
      <c r="M10" s="27"/>
      <c r="N10" s="25"/>
      <c r="O10" s="26"/>
      <c r="P10" s="26"/>
      <c r="Q10" s="26"/>
      <c r="R10" s="25"/>
      <c r="S10" s="26"/>
      <c r="T10" s="25"/>
      <c r="U10" s="26"/>
    </row>
    <row r="11" spans="1:21" x14ac:dyDescent="0.25">
      <c r="A11" s="1" t="s">
        <v>30</v>
      </c>
      <c r="B11" s="9" t="s">
        <v>22</v>
      </c>
      <c r="C11" s="10">
        <v>26</v>
      </c>
      <c r="D11" s="20">
        <v>1</v>
      </c>
      <c r="E11" s="21">
        <f>(D11+C11)</f>
        <v>27</v>
      </c>
      <c r="F11" s="18" t="s">
        <v>25</v>
      </c>
      <c r="G11" s="19">
        <v>24</v>
      </c>
      <c r="H11" s="19">
        <v>1</v>
      </c>
      <c r="I11" s="22">
        <f t="shared" si="3"/>
        <v>25</v>
      </c>
      <c r="J11" s="26"/>
      <c r="K11" s="26"/>
      <c r="L11" s="26"/>
      <c r="M11" s="27"/>
      <c r="N11" s="25"/>
      <c r="O11" s="26"/>
      <c r="P11" s="26"/>
      <c r="Q11" s="26"/>
      <c r="R11" s="25"/>
      <c r="S11" s="26"/>
      <c r="T11" s="25"/>
      <c r="U11" s="26"/>
    </row>
    <row r="12" spans="1:21" x14ac:dyDescent="0.25">
      <c r="A12" s="1" t="s">
        <v>31</v>
      </c>
      <c r="B12" s="25"/>
      <c r="C12" s="26"/>
      <c r="D12" s="26"/>
      <c r="E12" s="27"/>
      <c r="F12" s="25"/>
      <c r="G12" s="26"/>
      <c r="H12" s="26"/>
      <c r="I12" s="27"/>
      <c r="J12" s="9" t="s">
        <v>22</v>
      </c>
      <c r="K12" s="10">
        <v>75</v>
      </c>
      <c r="L12" s="10">
        <v>2</v>
      </c>
      <c r="M12" s="16">
        <f t="shared" si="1"/>
        <v>77</v>
      </c>
      <c r="N12" s="18" t="s">
        <v>25</v>
      </c>
      <c r="O12" s="19">
        <v>67</v>
      </c>
      <c r="P12" s="19">
        <v>2</v>
      </c>
      <c r="Q12" s="23">
        <f t="shared" si="2"/>
        <v>69</v>
      </c>
      <c r="R12" s="13" t="s">
        <v>23</v>
      </c>
      <c r="S12" s="14">
        <v>52</v>
      </c>
      <c r="T12" s="13" t="s">
        <v>23</v>
      </c>
      <c r="U12" s="14">
        <v>36</v>
      </c>
    </row>
    <row r="13" spans="1:21" x14ac:dyDescent="0.25">
      <c r="A13" s="1" t="s">
        <v>32</v>
      </c>
      <c r="B13" s="25"/>
      <c r="C13" s="26"/>
      <c r="D13" s="26"/>
      <c r="E13" s="27"/>
      <c r="F13" s="25"/>
      <c r="G13" s="26"/>
      <c r="H13" s="26"/>
      <c r="I13" s="27"/>
      <c r="J13" s="9" t="s">
        <v>22</v>
      </c>
      <c r="K13" s="10">
        <v>40</v>
      </c>
      <c r="L13" s="10">
        <v>1</v>
      </c>
      <c r="M13" s="16">
        <f t="shared" si="1"/>
        <v>41</v>
      </c>
      <c r="N13" s="18" t="s">
        <v>25</v>
      </c>
      <c r="O13" s="19">
        <v>32</v>
      </c>
      <c r="P13" s="19">
        <v>1</v>
      </c>
      <c r="Q13" s="23">
        <f t="shared" si="2"/>
        <v>33</v>
      </c>
      <c r="R13" s="13" t="s">
        <v>23</v>
      </c>
      <c r="S13" s="14">
        <v>24</v>
      </c>
      <c r="T13" s="13" t="s">
        <v>23</v>
      </c>
      <c r="U13" s="14">
        <v>19</v>
      </c>
    </row>
    <row r="14" spans="1:21" x14ac:dyDescent="0.25">
      <c r="A14" s="1" t="s">
        <v>33</v>
      </c>
      <c r="B14" s="25"/>
      <c r="C14" s="26"/>
      <c r="D14" s="26"/>
      <c r="E14" s="27"/>
      <c r="F14" s="25"/>
      <c r="G14" s="26"/>
      <c r="H14" s="26"/>
      <c r="I14" s="27"/>
      <c r="J14" s="13" t="s">
        <v>23</v>
      </c>
      <c r="K14" s="14">
        <v>66</v>
      </c>
      <c r="L14" s="14">
        <v>2</v>
      </c>
      <c r="M14" s="17">
        <f t="shared" si="1"/>
        <v>68</v>
      </c>
      <c r="N14" s="9" t="s">
        <v>22</v>
      </c>
      <c r="O14" s="10">
        <v>79</v>
      </c>
      <c r="P14" s="10">
        <v>2</v>
      </c>
      <c r="Q14" s="16">
        <f t="shared" si="2"/>
        <v>81</v>
      </c>
      <c r="R14" s="13" t="s">
        <v>23</v>
      </c>
      <c r="S14" s="14">
        <v>60</v>
      </c>
      <c r="T14" s="13" t="s">
        <v>23</v>
      </c>
      <c r="U14" s="14">
        <v>43</v>
      </c>
    </row>
    <row r="15" spans="1:21" x14ac:dyDescent="0.25">
      <c r="A15" s="1" t="s">
        <v>34</v>
      </c>
      <c r="B15" s="25"/>
      <c r="C15" s="26"/>
      <c r="D15" s="26"/>
      <c r="E15" s="27"/>
      <c r="F15" s="25"/>
      <c r="G15" s="26"/>
      <c r="H15" s="26"/>
      <c r="I15" s="27"/>
      <c r="J15" s="13" t="s">
        <v>23</v>
      </c>
      <c r="K15" s="14">
        <v>20</v>
      </c>
      <c r="L15" s="14">
        <v>0</v>
      </c>
      <c r="M15" s="17">
        <f>K15+L15</f>
        <v>20</v>
      </c>
      <c r="N15" s="9" t="s">
        <v>22</v>
      </c>
      <c r="O15" s="10">
        <v>20</v>
      </c>
      <c r="P15" s="10">
        <v>0</v>
      </c>
      <c r="Q15" s="16">
        <f t="shared" si="2"/>
        <v>20</v>
      </c>
      <c r="R15" s="13" t="s">
        <v>23</v>
      </c>
      <c r="S15" s="14">
        <v>18</v>
      </c>
      <c r="T15" s="13" t="s">
        <v>23</v>
      </c>
      <c r="U15" s="14">
        <v>12</v>
      </c>
    </row>
    <row r="16" spans="1:21" x14ac:dyDescent="0.25">
      <c r="A16" s="1" t="s">
        <v>35</v>
      </c>
      <c r="B16" s="25"/>
      <c r="C16" s="26"/>
      <c r="D16" s="26"/>
      <c r="E16" s="27"/>
      <c r="F16" s="25"/>
      <c r="G16" s="26"/>
      <c r="H16" s="26"/>
      <c r="I16" s="27"/>
      <c r="J16" s="13" t="s">
        <v>23</v>
      </c>
      <c r="K16" s="14">
        <v>94</v>
      </c>
      <c r="L16" s="14">
        <v>2</v>
      </c>
      <c r="M16" s="17">
        <f t="shared" si="1"/>
        <v>96</v>
      </c>
      <c r="N16" s="9" t="s">
        <v>22</v>
      </c>
      <c r="O16" s="10">
        <v>119</v>
      </c>
      <c r="P16" s="10">
        <v>3</v>
      </c>
      <c r="Q16" s="16">
        <f t="shared" si="2"/>
        <v>122</v>
      </c>
      <c r="R16" s="9" t="s">
        <v>22</v>
      </c>
      <c r="S16" s="10">
        <v>71</v>
      </c>
      <c r="T16" s="9" t="s">
        <v>22</v>
      </c>
      <c r="U16" s="10">
        <v>75</v>
      </c>
    </row>
    <row r="17" spans="1:21" x14ac:dyDescent="0.25">
      <c r="A17" s="1" t="s">
        <v>36</v>
      </c>
      <c r="B17" s="42" t="s">
        <v>22</v>
      </c>
      <c r="C17" s="43">
        <v>120</v>
      </c>
      <c r="D17" s="43">
        <v>0</v>
      </c>
      <c r="E17" s="44">
        <f>(D17+C17)</f>
        <v>120</v>
      </c>
      <c r="F17" s="28" t="s">
        <v>37</v>
      </c>
      <c r="G17" s="29">
        <v>135</v>
      </c>
      <c r="H17" s="29">
        <v>0</v>
      </c>
      <c r="I17" s="45">
        <f>(H17+G17)</f>
        <v>135</v>
      </c>
      <c r="J17" s="28" t="s">
        <v>37</v>
      </c>
      <c r="K17" s="29">
        <v>63</v>
      </c>
      <c r="L17" s="29">
        <v>1</v>
      </c>
      <c r="M17" s="46">
        <f t="shared" si="1"/>
        <v>64</v>
      </c>
      <c r="N17" s="9" t="s">
        <v>22</v>
      </c>
      <c r="O17" s="10">
        <v>70</v>
      </c>
      <c r="P17" s="10">
        <v>2</v>
      </c>
      <c r="Q17" s="16">
        <f t="shared" si="2"/>
        <v>72</v>
      </c>
      <c r="R17" s="9" t="s">
        <v>22</v>
      </c>
      <c r="S17" s="10">
        <v>52</v>
      </c>
      <c r="T17" s="13" t="s">
        <v>23</v>
      </c>
      <c r="U17" s="14">
        <v>53</v>
      </c>
    </row>
    <row r="18" spans="1:21" x14ac:dyDescent="0.25">
      <c r="A18" s="1" t="s">
        <v>38</v>
      </c>
      <c r="B18" s="25"/>
      <c r="C18" s="26"/>
      <c r="D18" s="26"/>
      <c r="E18" s="27"/>
      <c r="F18" s="25"/>
      <c r="G18" s="26"/>
      <c r="H18" s="26"/>
      <c r="I18" s="27"/>
      <c r="J18" s="28" t="s">
        <v>37</v>
      </c>
      <c r="K18" s="29">
        <v>25</v>
      </c>
      <c r="L18" s="29">
        <v>1</v>
      </c>
      <c r="M18" s="46">
        <f t="shared" si="1"/>
        <v>26</v>
      </c>
      <c r="N18" s="9" t="s">
        <v>22</v>
      </c>
      <c r="O18" s="10">
        <v>27</v>
      </c>
      <c r="P18" s="10">
        <v>1</v>
      </c>
      <c r="Q18" s="16">
        <f t="shared" si="2"/>
        <v>28</v>
      </c>
      <c r="R18" s="9" t="s">
        <v>22</v>
      </c>
      <c r="S18" s="10">
        <v>28</v>
      </c>
      <c r="T18" s="13" t="s">
        <v>23</v>
      </c>
      <c r="U18" s="14">
        <v>28</v>
      </c>
    </row>
    <row r="19" spans="1:21" x14ac:dyDescent="0.25">
      <c r="A19" s="1" t="s">
        <v>39</v>
      </c>
      <c r="B19" s="30" t="s">
        <v>40</v>
      </c>
      <c r="C19" s="31">
        <v>94</v>
      </c>
      <c r="D19" s="32">
        <v>0</v>
      </c>
      <c r="E19" s="33">
        <f>(D19+C19)</f>
        <v>94</v>
      </c>
      <c r="F19" s="30" t="s">
        <v>41</v>
      </c>
      <c r="G19" s="31">
        <v>106</v>
      </c>
      <c r="H19" s="32">
        <v>0</v>
      </c>
      <c r="I19" s="33">
        <f>(H19+G19)</f>
        <v>106</v>
      </c>
      <c r="J19" s="30" t="s">
        <v>42</v>
      </c>
      <c r="K19" s="31">
        <v>117</v>
      </c>
      <c r="L19" s="31">
        <v>0</v>
      </c>
      <c r="M19" s="34">
        <f t="shared" si="1"/>
        <v>117</v>
      </c>
      <c r="N19" s="30" t="s">
        <v>43</v>
      </c>
      <c r="O19" s="31">
        <v>111</v>
      </c>
      <c r="P19" s="31">
        <v>0</v>
      </c>
      <c r="Q19" s="34">
        <f t="shared" si="2"/>
        <v>111</v>
      </c>
      <c r="R19" s="30" t="s">
        <v>44</v>
      </c>
      <c r="S19" s="31">
        <v>101</v>
      </c>
      <c r="T19" s="30" t="s">
        <v>45</v>
      </c>
      <c r="U19" s="31">
        <v>92</v>
      </c>
    </row>
    <row r="20" spans="1:21" x14ac:dyDescent="0.25">
      <c r="A20" s="1" t="s">
        <v>46</v>
      </c>
      <c r="B20" s="30" t="s">
        <v>40</v>
      </c>
      <c r="C20" s="31">
        <v>107</v>
      </c>
      <c r="D20" s="32">
        <v>0</v>
      </c>
      <c r="E20" s="33">
        <f>(D20+C20)</f>
        <v>107</v>
      </c>
      <c r="F20" s="30" t="s">
        <v>41</v>
      </c>
      <c r="G20" s="31">
        <v>83</v>
      </c>
      <c r="H20" s="32">
        <v>0</v>
      </c>
      <c r="I20" s="33">
        <f>(H20+G20)</f>
        <v>83</v>
      </c>
      <c r="J20" s="30" t="s">
        <v>42</v>
      </c>
      <c r="K20" s="31">
        <v>110</v>
      </c>
      <c r="L20" s="31">
        <v>0</v>
      </c>
      <c r="M20" s="34">
        <f t="shared" si="1"/>
        <v>110</v>
      </c>
      <c r="N20" s="30" t="s">
        <v>43</v>
      </c>
      <c r="O20" s="31">
        <v>100</v>
      </c>
      <c r="P20" s="31">
        <v>0</v>
      </c>
      <c r="Q20" s="34">
        <f t="shared" si="2"/>
        <v>100</v>
      </c>
      <c r="R20" s="30" t="s">
        <v>47</v>
      </c>
      <c r="S20" s="31">
        <v>105</v>
      </c>
      <c r="T20" s="30" t="s">
        <v>48</v>
      </c>
      <c r="U20" s="35">
        <v>86</v>
      </c>
    </row>
    <row r="21" spans="1:21" x14ac:dyDescent="0.25">
      <c r="A21" s="36" t="s">
        <v>49</v>
      </c>
      <c r="B21" s="37"/>
      <c r="C21" s="38"/>
      <c r="D21" s="38"/>
      <c r="E21" s="39"/>
      <c r="F21" s="37"/>
      <c r="G21" s="38"/>
      <c r="H21" s="38"/>
      <c r="I21" s="39"/>
      <c r="J21" s="47" t="s">
        <v>50</v>
      </c>
      <c r="K21" s="48">
        <v>0</v>
      </c>
      <c r="L21" s="48">
        <v>0</v>
      </c>
      <c r="M21" s="49">
        <f t="shared" si="1"/>
        <v>0</v>
      </c>
      <c r="N21" s="50" t="s">
        <v>51</v>
      </c>
      <c r="O21" s="51">
        <v>0</v>
      </c>
      <c r="P21" s="51">
        <v>0</v>
      </c>
      <c r="Q21" s="52">
        <f t="shared" si="2"/>
        <v>0</v>
      </c>
      <c r="R21" s="50" t="s">
        <v>52</v>
      </c>
      <c r="S21" s="51">
        <v>0</v>
      </c>
      <c r="T21" s="47" t="s">
        <v>50</v>
      </c>
      <c r="U21" s="48">
        <v>0</v>
      </c>
    </row>
    <row r="22" spans="1:21" x14ac:dyDescent="0.25">
      <c r="A22" s="40" t="s">
        <v>53</v>
      </c>
      <c r="B22" s="56"/>
      <c r="C22" s="57">
        <f>SUM(C4:C18,C21)</f>
        <v>654</v>
      </c>
      <c r="D22" s="56">
        <f t="shared" ref="D22:S22" si="4">SUM(D4:D18,D21)</f>
        <v>13</v>
      </c>
      <c r="E22" s="56">
        <f t="shared" si="4"/>
        <v>667</v>
      </c>
      <c r="F22" s="56">
        <f t="shared" si="4"/>
        <v>0</v>
      </c>
      <c r="G22" s="57">
        <f t="shared" si="4"/>
        <v>649</v>
      </c>
      <c r="H22" s="56">
        <f t="shared" si="4"/>
        <v>13</v>
      </c>
      <c r="I22" s="56">
        <f t="shared" si="4"/>
        <v>662</v>
      </c>
      <c r="J22" s="56"/>
      <c r="K22" s="57">
        <f t="shared" si="4"/>
        <v>881</v>
      </c>
      <c r="L22" s="56">
        <f t="shared" si="4"/>
        <v>20</v>
      </c>
      <c r="M22" s="56">
        <f t="shared" si="4"/>
        <v>901</v>
      </c>
      <c r="N22" s="56"/>
      <c r="O22" s="57">
        <f t="shared" si="4"/>
        <v>869</v>
      </c>
      <c r="P22" s="56">
        <f t="shared" si="4"/>
        <v>21</v>
      </c>
      <c r="Q22" s="56">
        <f t="shared" si="4"/>
        <v>890</v>
      </c>
      <c r="R22" s="56"/>
      <c r="S22" s="57">
        <f t="shared" si="4"/>
        <v>666</v>
      </c>
      <c r="T22" s="56"/>
      <c r="U22" s="57">
        <f>SUM(U4:U18,U21)</f>
        <v>550</v>
      </c>
    </row>
    <row r="23" spans="1:21" x14ac:dyDescent="0.25">
      <c r="A23" s="40" t="s">
        <v>54</v>
      </c>
      <c r="B23" s="56"/>
      <c r="C23" s="56">
        <f t="shared" ref="C23:S23" si="5">SUM(C4:C19,C21)</f>
        <v>748</v>
      </c>
      <c r="D23" s="56"/>
      <c r="E23" s="56">
        <f t="shared" si="5"/>
        <v>761</v>
      </c>
      <c r="F23" s="56">
        <f t="shared" si="5"/>
        <v>0</v>
      </c>
      <c r="G23" s="56">
        <f t="shared" si="5"/>
        <v>755</v>
      </c>
      <c r="H23" s="56"/>
      <c r="I23" s="56">
        <f t="shared" si="5"/>
        <v>768</v>
      </c>
      <c r="J23" s="56"/>
      <c r="K23" s="56">
        <f t="shared" si="5"/>
        <v>998</v>
      </c>
      <c r="L23" s="56"/>
      <c r="M23" s="56">
        <f t="shared" si="5"/>
        <v>1018</v>
      </c>
      <c r="N23" s="56"/>
      <c r="O23" s="56">
        <f t="shared" si="5"/>
        <v>980</v>
      </c>
      <c r="P23" s="56"/>
      <c r="Q23" s="56">
        <f t="shared" si="5"/>
        <v>1001</v>
      </c>
      <c r="R23" s="56"/>
      <c r="S23" s="56">
        <f t="shared" si="5"/>
        <v>767</v>
      </c>
      <c r="T23" s="56"/>
      <c r="U23" s="56">
        <f>SUM(U4:U19,U21)</f>
        <v>642</v>
      </c>
    </row>
    <row r="24" spans="1:21" x14ac:dyDescent="0.25">
      <c r="A24" s="40" t="s">
        <v>55</v>
      </c>
      <c r="B24" s="56"/>
      <c r="C24" s="58">
        <f t="shared" ref="C24:S24" si="6">SUM(C4:C18,C20:C21)</f>
        <v>761</v>
      </c>
      <c r="D24" s="56"/>
      <c r="E24" s="56">
        <f t="shared" si="6"/>
        <v>774</v>
      </c>
      <c r="F24" s="56">
        <f t="shared" si="6"/>
        <v>0</v>
      </c>
      <c r="G24" s="58">
        <f t="shared" si="6"/>
        <v>732</v>
      </c>
      <c r="H24" s="56"/>
      <c r="I24" s="56">
        <f t="shared" si="6"/>
        <v>745</v>
      </c>
      <c r="J24" s="56"/>
      <c r="K24" s="58">
        <f t="shared" si="6"/>
        <v>991</v>
      </c>
      <c r="L24" s="56"/>
      <c r="M24" s="56">
        <f t="shared" si="6"/>
        <v>1011</v>
      </c>
      <c r="N24" s="56"/>
      <c r="O24" s="58">
        <f t="shared" si="6"/>
        <v>969</v>
      </c>
      <c r="P24" s="56"/>
      <c r="Q24" s="56">
        <f t="shared" si="6"/>
        <v>990</v>
      </c>
      <c r="R24" s="56"/>
      <c r="S24" s="58">
        <f t="shared" si="6"/>
        <v>771</v>
      </c>
      <c r="T24" s="56"/>
      <c r="U24" s="58">
        <f>SUM(U4:U18,U20:U21)</f>
        <v>636</v>
      </c>
    </row>
    <row r="25" spans="1:21" x14ac:dyDescent="0.25">
      <c r="A25" s="40" t="s">
        <v>56</v>
      </c>
      <c r="B25" s="53"/>
      <c r="C25" s="53">
        <f>C22+114</f>
        <v>768</v>
      </c>
      <c r="D25" s="53"/>
      <c r="E25" s="53"/>
      <c r="F25" s="53"/>
      <c r="G25" s="53">
        <f>G22+114</f>
        <v>763</v>
      </c>
      <c r="H25" s="53"/>
      <c r="I25" s="53"/>
      <c r="J25" s="53"/>
      <c r="K25" s="53">
        <f>K22+114</f>
        <v>995</v>
      </c>
      <c r="L25" s="53"/>
      <c r="M25" s="53"/>
      <c r="N25" s="53"/>
      <c r="O25" s="53">
        <f>O22+114</f>
        <v>983</v>
      </c>
      <c r="P25" s="53"/>
      <c r="Q25" s="53"/>
      <c r="R25"/>
      <c r="S25">
        <f>S22+114</f>
        <v>780</v>
      </c>
      <c r="T25"/>
      <c r="U25">
        <f>U22+114</f>
        <v>664</v>
      </c>
    </row>
    <row r="26" spans="1:21" x14ac:dyDescent="0.25">
      <c r="A26" s="40" t="s">
        <v>57</v>
      </c>
      <c r="B26" s="53"/>
      <c r="C26" s="53">
        <f>C23+114</f>
        <v>862</v>
      </c>
      <c r="D26" s="53"/>
      <c r="E26" s="53"/>
      <c r="F26" s="53"/>
      <c r="G26" s="53">
        <f>G23+114</f>
        <v>869</v>
      </c>
      <c r="H26" s="53"/>
      <c r="I26" s="53"/>
      <c r="J26" s="53"/>
      <c r="K26" s="53">
        <f>K23+114</f>
        <v>1112</v>
      </c>
      <c r="L26" s="53"/>
      <c r="M26" s="53"/>
      <c r="N26" s="53"/>
      <c r="O26" s="53">
        <f>O23+114</f>
        <v>1094</v>
      </c>
      <c r="P26" s="53"/>
      <c r="Q26" s="53"/>
      <c r="R26"/>
      <c r="S26">
        <f>S23+114</f>
        <v>881</v>
      </c>
      <c r="T26"/>
      <c r="U26">
        <f>U23+114</f>
        <v>756</v>
      </c>
    </row>
    <row r="27" spans="1:21" x14ac:dyDescent="0.25">
      <c r="A27" s="40" t="s">
        <v>58</v>
      </c>
      <c r="B27" s="53"/>
      <c r="C27" s="53">
        <f>C24+114</f>
        <v>875</v>
      </c>
      <c r="D27" s="53"/>
      <c r="E27" s="53"/>
      <c r="F27" s="53"/>
      <c r="G27" s="53">
        <f>G24+114</f>
        <v>846</v>
      </c>
      <c r="H27" s="53"/>
      <c r="I27" s="53"/>
      <c r="J27" s="53"/>
      <c r="K27" s="53">
        <f>K24+114</f>
        <v>1105</v>
      </c>
      <c r="L27" s="53"/>
      <c r="M27" s="53"/>
      <c r="N27" s="53"/>
      <c r="O27" s="53">
        <f>O24+114</f>
        <v>1083</v>
      </c>
      <c r="P27" s="53"/>
      <c r="Q27" s="53"/>
      <c r="R27"/>
      <c r="S27">
        <f>S24+114</f>
        <v>885</v>
      </c>
      <c r="T27"/>
      <c r="U27">
        <f>U24+114</f>
        <v>750</v>
      </c>
    </row>
  </sheetData>
  <mergeCells count="7">
    <mergeCell ref="T2:U2"/>
    <mergeCell ref="A1:U1"/>
    <mergeCell ref="B2:E2"/>
    <mergeCell ref="F2:I2"/>
    <mergeCell ref="J2:M2"/>
    <mergeCell ref="N2:Q2"/>
    <mergeCell ref="R2:S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2022-09-06T07:45:09Z</dcterms:created>
  <dcterms:modified xsi:type="dcterms:W3CDTF">2023-02-15T01:15:41Z</dcterms:modified>
</cp:coreProperties>
</file>